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I181"/>
  <c r="I192" s="1"/>
  <c r="H181"/>
  <c r="G181"/>
  <c r="G192" s="1"/>
  <c r="F181"/>
  <c r="B173"/>
  <c r="A173"/>
  <c r="L172"/>
  <c r="J172"/>
  <c r="I172"/>
  <c r="H172"/>
  <c r="G172"/>
  <c r="F172"/>
  <c r="B164"/>
  <c r="A164"/>
  <c r="L163"/>
  <c r="L173" s="1"/>
  <c r="J163"/>
  <c r="I163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H136" s="1"/>
  <c r="G125"/>
  <c r="G136" s="1"/>
  <c r="F125"/>
  <c r="F136" s="1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H117" s="1"/>
  <c r="G106"/>
  <c r="G117" s="1"/>
  <c r="F106"/>
  <c r="F117" s="1"/>
  <c r="B98"/>
  <c r="A98"/>
  <c r="L97"/>
  <c r="J97"/>
  <c r="I97"/>
  <c r="H97"/>
  <c r="G97"/>
  <c r="F97"/>
  <c r="B89"/>
  <c r="A89"/>
  <c r="L88"/>
  <c r="L98" s="1"/>
  <c r="J88"/>
  <c r="J98" s="1"/>
  <c r="I88"/>
  <c r="I98" s="1"/>
  <c r="H88"/>
  <c r="H98" s="1"/>
  <c r="G88"/>
  <c r="G98" s="1"/>
  <c r="F88"/>
  <c r="F98" s="1"/>
  <c r="B80"/>
  <c r="A80"/>
  <c r="L79"/>
  <c r="J79"/>
  <c r="I79"/>
  <c r="H79"/>
  <c r="G79"/>
  <c r="F79"/>
  <c r="B70"/>
  <c r="A70"/>
  <c r="L69"/>
  <c r="L80" s="1"/>
  <c r="J69"/>
  <c r="I69"/>
  <c r="H69"/>
  <c r="H80" s="1"/>
  <c r="G69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H31"/>
  <c r="G31"/>
  <c r="F31"/>
  <c r="F42" s="1"/>
  <c r="B23"/>
  <c r="A23"/>
  <c r="L22"/>
  <c r="J22"/>
  <c r="I22"/>
  <c r="H22"/>
  <c r="G22"/>
  <c r="F22"/>
  <c r="B14"/>
  <c r="A14"/>
  <c r="L13"/>
  <c r="L23" s="1"/>
  <c r="L193" s="1"/>
  <c r="J13"/>
  <c r="I13"/>
  <c r="I23" s="1"/>
  <c r="H13"/>
  <c r="G13"/>
  <c r="G23" s="1"/>
  <c r="F13"/>
  <c r="I80" l="1"/>
  <c r="G80"/>
  <c r="H42"/>
  <c r="I42"/>
  <c r="G42"/>
  <c r="F23"/>
  <c r="J23"/>
  <c r="H23"/>
  <c r="J192"/>
  <c r="F192"/>
  <c r="H192"/>
  <c r="F173"/>
  <c r="F193" s="1"/>
  <c r="J173"/>
  <c r="H173"/>
  <c r="I173"/>
  <c r="G173"/>
  <c r="J80"/>
  <c r="J193" s="1"/>
  <c r="G61"/>
  <c r="I193" l="1"/>
  <c r="G193"/>
  <c r="H193"/>
</calcChain>
</file>

<file path=xl/sharedStrings.xml><?xml version="1.0" encoding="utf-8"?>
<sst xmlns="http://schemas.openxmlformats.org/spreadsheetml/2006/main" count="250" uniqueCount="91">
  <si>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</si>
  <si>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</si>
  <si>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</si>
  <si>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</si>
  <si>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</si>
  <si>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</si>
  <si>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</si>
  <si>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</si>
  <si>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</si>
  <si>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</si>
  <si>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</si>
  <si>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</si>
  <si>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</si>
  <si>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</si>
  <si>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</si>
  <si>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</si>
  <si>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</si>
  <si>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</si>
  <si>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</si>
  <si>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</si>
  <si>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</si>
  <si>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</si>
  <si>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</si>
  <si>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</si>
  <si>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</si>
  <si>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</si>
  <si>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</si>
  <si>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</si>
  <si>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</si>
  <si>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</si>
  <si>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</si>
  <si>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</si>
  <si>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</si>
  <si>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</si>
  <si>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</si>
  <si>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</si>
  <si>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</si>
  <si>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</si>
  <si>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</si>
  <si>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</t>
  </si>
  <si>
    <t>Щи из свежей капусты со сметаной</t>
  </si>
  <si>
    <t>Плов из птицы</t>
  </si>
  <si>
    <t>Хлеб ржано-пшеничный</t>
  </si>
  <si>
    <t>Хлеб пшеничный</t>
  </si>
  <si>
    <t>Салат  из отварной моркови с яблоком и с растительным маслом</t>
  </si>
  <si>
    <t>Суп  картофельный с макронными изделиями</t>
  </si>
  <si>
    <t>Хлеб  ржано-пшеничный</t>
  </si>
  <si>
    <t>Салат из свежих помидор с растительным маслом</t>
  </si>
  <si>
    <t>Борщ с капустой и картофелем</t>
  </si>
  <si>
    <t>Макаронные изделия отварные</t>
  </si>
  <si>
    <t>Кисель</t>
  </si>
  <si>
    <t>Салат из свеклы отварной с яблоком</t>
  </si>
  <si>
    <t>Суп  гороховый с мясом</t>
  </si>
  <si>
    <t>Картофельное пюре</t>
  </si>
  <si>
    <t>Компот из сухофруктов</t>
  </si>
  <si>
    <t>Салат из свежих огурцов</t>
  </si>
  <si>
    <t>Рассольник</t>
  </si>
  <si>
    <t xml:space="preserve">Голубцы ленивые </t>
  </si>
  <si>
    <t>Кофейный напиток</t>
  </si>
  <si>
    <t>Икра свекольная</t>
  </si>
  <si>
    <t>Суп рыбный</t>
  </si>
  <si>
    <t>Каша рисовая рассыпчатая</t>
  </si>
  <si>
    <t>Котлета мясная</t>
  </si>
  <si>
    <t>Какао с молоком</t>
  </si>
  <si>
    <t>Салат из свежих помидоров и огурцов</t>
  </si>
  <si>
    <t>Щи из св. капусты с мясом птицы</t>
  </si>
  <si>
    <t>Пюре картофельное</t>
  </si>
  <si>
    <t>Рыба тушеная с овощами</t>
  </si>
  <si>
    <t>Компот из  свежих плодов  и ягод</t>
  </si>
  <si>
    <t>Хлеб  пшеничный</t>
  </si>
  <si>
    <t>Хлеб  ржано - пшеничный</t>
  </si>
  <si>
    <t>Салат витаминный</t>
  </si>
  <si>
    <t>Суп картофельный с крупой</t>
  </si>
  <si>
    <t>Курица отварная</t>
  </si>
  <si>
    <t>Сок  фруктовый</t>
  </si>
  <si>
    <t>Икра морковная</t>
  </si>
  <si>
    <t>Суп картофельный с макаронными изделиями и смясом птицы</t>
  </si>
  <si>
    <t>Рагу овощное</t>
  </si>
  <si>
    <t>Салат картофельный с солёными огурцами и зелёным горошком</t>
  </si>
  <si>
    <t>Суп из овощей</t>
  </si>
  <si>
    <t>Гороховая каша</t>
  </si>
  <si>
    <t xml:space="preserve"> Мясо птицы с тушеными овощами</t>
  </si>
  <si>
    <t>Сок персиковый</t>
  </si>
  <si>
    <t>Директор</t>
  </si>
  <si>
    <t>Бакайкина Л.Н.</t>
  </si>
  <si>
    <t>Чай с сахаром</t>
  </si>
  <si>
    <t>Котлета из птицы</t>
  </si>
  <si>
    <t xml:space="preserve"> Чай с лимоном</t>
  </si>
  <si>
    <t>Гуляш говяжий с подливой</t>
  </si>
  <si>
    <t xml:space="preserve">  Котлета рыбная</t>
  </si>
  <si>
    <t>Каша гречневая рассыпчатая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</si>
</sst>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Font="1" applyBorder="1" applyProtection="1"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2" xfId="0" applyFont="1" applyFill="1" applyBorder="1" applyAlignment="1" applyProtection="1">
      <alignment vertical="top" wrapText="1"/>
      <protection locked="0"/>
    </xf>
    <xf numFmtId="0" fontId="16" fillId="0" borderId="0" xfId="0" applyFont="1"/>
    <xf numFmtId="0" fontId="17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7" sqref="O1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2" t="s">
        <v>16</v>
      </c>
      <c r="G1" s="2" t="s">
        <v>17</v>
      </c>
      <c r="H1" s="64" t="s">
        <v>83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39</v>
      </c>
      <c r="F14" s="43">
        <v>60</v>
      </c>
      <c r="G14" s="43">
        <v>1.35</v>
      </c>
      <c r="H14" s="43">
        <v>6.16</v>
      </c>
      <c r="I14" s="43">
        <v>7.69</v>
      </c>
      <c r="J14" s="43">
        <v>91.6</v>
      </c>
      <c r="K14" s="55">
        <v>45</v>
      </c>
      <c r="L14" s="43"/>
    </row>
    <row r="15" spans="1:12" ht="15">
      <c r="A15" s="23"/>
      <c r="B15" s="15"/>
      <c r="C15" s="11"/>
      <c r="D15" s="7" t="s">
        <v>27</v>
      </c>
      <c r="E15" s="52" t="s">
        <v>40</v>
      </c>
      <c r="F15" s="43">
        <v>250</v>
      </c>
      <c r="G15" s="43">
        <v>1.75</v>
      </c>
      <c r="H15" s="43">
        <v>4.8899999999999997</v>
      </c>
      <c r="I15" s="43">
        <v>8.49</v>
      </c>
      <c r="J15" s="43">
        <v>84.75</v>
      </c>
      <c r="K15" s="55">
        <v>187</v>
      </c>
      <c r="L15" s="43"/>
    </row>
    <row r="16" spans="1:12" ht="15.75">
      <c r="A16" s="23"/>
      <c r="B16" s="15"/>
      <c r="C16" s="11"/>
      <c r="D16" s="7" t="s">
        <v>28</v>
      </c>
      <c r="E16" s="53" t="s">
        <v>41</v>
      </c>
      <c r="F16" s="43">
        <v>250</v>
      </c>
      <c r="G16" s="43">
        <v>25.38</v>
      </c>
      <c r="H16" s="43">
        <v>21.25</v>
      </c>
      <c r="I16" s="43">
        <v>44.61</v>
      </c>
      <c r="J16" s="43">
        <v>461.3</v>
      </c>
      <c r="K16" s="56">
        <v>2</v>
      </c>
      <c r="L16" s="43"/>
    </row>
    <row r="17" spans="1:12" ht="15.75">
      <c r="A17" s="23"/>
      <c r="B17" s="15"/>
      <c r="C17" s="11"/>
      <c r="D17" s="7" t="s">
        <v>30</v>
      </c>
      <c r="E17" s="53" t="s">
        <v>85</v>
      </c>
      <c r="F17" s="43">
        <v>200</v>
      </c>
      <c r="G17" s="43">
        <v>0.2</v>
      </c>
      <c r="H17" s="43">
        <v>0</v>
      </c>
      <c r="I17" s="43">
        <v>14</v>
      </c>
      <c r="J17" s="43">
        <v>28</v>
      </c>
      <c r="K17" s="56">
        <v>3</v>
      </c>
      <c r="L17" s="43"/>
    </row>
    <row r="18" spans="1:12" ht="15">
      <c r="A18" s="23"/>
      <c r="B18" s="15"/>
      <c r="C18" s="11"/>
      <c r="D18" s="7" t="s">
        <v>31</v>
      </c>
      <c r="E18" s="53" t="s">
        <v>43</v>
      </c>
      <c r="F18" s="43">
        <v>40</v>
      </c>
      <c r="G18" s="43">
        <v>4.05</v>
      </c>
      <c r="H18" s="43">
        <v>0.51</v>
      </c>
      <c r="I18" s="43">
        <v>30.09</v>
      </c>
      <c r="J18" s="43">
        <v>141.19999999999999</v>
      </c>
      <c r="K18" s="44"/>
      <c r="L18" s="43"/>
    </row>
    <row r="19" spans="1:12" ht="15">
      <c r="A19" s="23"/>
      <c r="B19" s="15"/>
      <c r="C19" s="11"/>
      <c r="D19" s="7" t="s">
        <v>32</v>
      </c>
      <c r="E19" s="53" t="s">
        <v>46</v>
      </c>
      <c r="F19" s="43">
        <v>30</v>
      </c>
      <c r="G19" s="43">
        <v>2.6</v>
      </c>
      <c r="H19" s="43">
        <v>0.26</v>
      </c>
      <c r="I19" s="43">
        <v>17</v>
      </c>
      <c r="J19" s="43">
        <v>82</v>
      </c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>
        <v>63.72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SUM(F14:F21)</f>
        <v>830</v>
      </c>
      <c r="G22" s="19">
        <f t="shared" ref="G22:J22" si="2">SUM(G14:G21)</f>
        <v>35.33</v>
      </c>
      <c r="H22" s="19">
        <f t="shared" si="2"/>
        <v>33.069999999999993</v>
      </c>
      <c r="I22" s="19">
        <f t="shared" si="2"/>
        <v>121.88</v>
      </c>
      <c r="J22" s="19">
        <f t="shared" si="2"/>
        <v>888.84999999999991</v>
      </c>
      <c r="K22" s="25"/>
      <c r="L22" s="19">
        <f t="shared" ref="L22" si="3">SUM(L14:L21)</f>
        <v>63.72</v>
      </c>
    </row>
    <row r="23" spans="1:12" ht="15">
      <c r="A23" s="29">
        <f>A6</f>
        <v>1</v>
      </c>
      <c r="B23" s="30">
        <f>B6</f>
        <v>1</v>
      </c>
      <c r="C23" s="65" t="s">
        <v>4</v>
      </c>
      <c r="D23" s="66"/>
      <c r="E23" s="31"/>
      <c r="F23" s="32">
        <f>F13+F22</f>
        <v>830</v>
      </c>
      <c r="G23" s="32">
        <f>G13+G22</f>
        <v>35.33</v>
      </c>
      <c r="H23" s="32">
        <f>H13+H22</f>
        <v>33.069999999999993</v>
      </c>
      <c r="I23" s="32">
        <f>I13+I22</f>
        <v>121.88</v>
      </c>
      <c r="J23" s="32">
        <f>J13+J22</f>
        <v>888.84999999999991</v>
      </c>
      <c r="K23" s="32"/>
      <c r="L23" s="32">
        <f>L13+L22</f>
        <v>63.72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30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52" t="s">
        <v>44</v>
      </c>
      <c r="F32" s="53">
        <v>60</v>
      </c>
      <c r="G32" s="53">
        <v>1.21</v>
      </c>
      <c r="H32" s="53">
        <v>7.39</v>
      </c>
      <c r="I32" s="43">
        <v>7.98</v>
      </c>
      <c r="J32" s="43">
        <v>104.5</v>
      </c>
      <c r="K32" s="44"/>
      <c r="L32" s="43"/>
    </row>
    <row r="33" spans="1:15" ht="15">
      <c r="A33" s="14"/>
      <c r="B33" s="15"/>
      <c r="C33" s="11"/>
      <c r="D33" s="7" t="s">
        <v>27</v>
      </c>
      <c r="E33" s="52" t="s">
        <v>45</v>
      </c>
      <c r="F33" s="43">
        <v>250</v>
      </c>
      <c r="G33" s="43">
        <v>2.69</v>
      </c>
      <c r="H33" s="43">
        <v>2.84</v>
      </c>
      <c r="I33" s="43">
        <v>17.14</v>
      </c>
      <c r="J33" s="43">
        <v>104.8</v>
      </c>
      <c r="K33" s="55">
        <v>208</v>
      </c>
      <c r="L33" s="43"/>
    </row>
    <row r="34" spans="1:15" ht="15">
      <c r="A34" s="14"/>
      <c r="B34" s="15"/>
      <c r="C34" s="11"/>
      <c r="D34" s="7" t="s">
        <v>28</v>
      </c>
      <c r="E34" s="53" t="s">
        <v>86</v>
      </c>
      <c r="F34" s="43">
        <v>100</v>
      </c>
      <c r="G34" s="43">
        <v>12.13</v>
      </c>
      <c r="H34" s="43">
        <v>17.14</v>
      </c>
      <c r="I34" s="43">
        <v>9.86</v>
      </c>
      <c r="J34" s="43">
        <v>245</v>
      </c>
      <c r="K34" s="44"/>
      <c r="L34" s="43"/>
      <c r="O34" s="61"/>
    </row>
    <row r="35" spans="1:15" ht="15.75">
      <c r="A35" s="14"/>
      <c r="B35" s="15"/>
      <c r="C35" s="11"/>
      <c r="D35" s="7" t="s">
        <v>29</v>
      </c>
      <c r="E35" s="59" t="s">
        <v>90</v>
      </c>
      <c r="F35" s="43">
        <v>200</v>
      </c>
      <c r="G35" s="43">
        <v>8.9499999999999993</v>
      </c>
      <c r="H35" s="43">
        <v>6.73</v>
      </c>
      <c r="I35" s="43">
        <v>43</v>
      </c>
      <c r="J35" s="43">
        <v>250.5</v>
      </c>
      <c r="K35" s="58">
        <v>237</v>
      </c>
      <c r="L35" s="43"/>
    </row>
    <row r="36" spans="1:15" ht="15">
      <c r="A36" s="14"/>
      <c r="B36" s="15"/>
      <c r="C36" s="11"/>
      <c r="D36" s="7" t="s">
        <v>30</v>
      </c>
      <c r="E36" s="53" t="s">
        <v>87</v>
      </c>
      <c r="F36" s="43">
        <v>200</v>
      </c>
      <c r="G36" s="43">
        <v>0.13</v>
      </c>
      <c r="H36" s="43">
        <v>0.02</v>
      </c>
      <c r="I36" s="43">
        <v>10.25</v>
      </c>
      <c r="J36" s="43">
        <v>41.68</v>
      </c>
      <c r="K36" s="44">
        <v>10</v>
      </c>
      <c r="L36" s="43"/>
    </row>
    <row r="37" spans="1:15" ht="15">
      <c r="A37" s="14"/>
      <c r="B37" s="15"/>
      <c r="C37" s="11"/>
      <c r="D37" s="7" t="s">
        <v>31</v>
      </c>
      <c r="E37" s="53" t="s">
        <v>43</v>
      </c>
      <c r="F37" s="43">
        <v>40</v>
      </c>
      <c r="G37" s="43">
        <v>2.6</v>
      </c>
      <c r="H37" s="43">
        <v>0.51</v>
      </c>
      <c r="I37" s="43">
        <v>30.09</v>
      </c>
      <c r="J37" s="43">
        <v>141.19999999999999</v>
      </c>
      <c r="K37" s="44"/>
      <c r="L37" s="43"/>
    </row>
    <row r="38" spans="1:15" ht="15">
      <c r="A38" s="14"/>
      <c r="B38" s="15"/>
      <c r="C38" s="11"/>
      <c r="D38" s="7" t="s">
        <v>32</v>
      </c>
      <c r="E38" s="53" t="s">
        <v>42</v>
      </c>
      <c r="F38" s="43">
        <v>30</v>
      </c>
      <c r="G38" s="43">
        <v>2.6</v>
      </c>
      <c r="H38" s="43">
        <v>0.26</v>
      </c>
      <c r="I38" s="43">
        <v>17</v>
      </c>
      <c r="J38" s="43">
        <v>82</v>
      </c>
      <c r="K38" s="44"/>
      <c r="L38" s="43"/>
    </row>
    <row r="39" spans="1:15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>
        <v>63.72</v>
      </c>
    </row>
    <row r="40" spans="1:15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5" ht="15">
      <c r="A41" s="16"/>
      <c r="B41" s="17"/>
      <c r="C41" s="8"/>
      <c r="D41" s="18" t="s">
        <v>33</v>
      </c>
      <c r="E41" s="9"/>
      <c r="F41" s="19">
        <f>SUM(F32:F40)</f>
        <v>880</v>
      </c>
      <c r="G41" s="19">
        <f t="shared" ref="G41" si="8">SUM(G32:G40)</f>
        <v>30.310000000000002</v>
      </c>
      <c r="H41" s="19">
        <f t="shared" ref="H41" si="9">SUM(H32:H40)</f>
        <v>34.89</v>
      </c>
      <c r="I41" s="19">
        <f t="shared" ref="I41" si="10">SUM(I32:I40)</f>
        <v>135.32</v>
      </c>
      <c r="J41" s="19">
        <f t="shared" ref="J41:L41" si="11">SUM(J32:J40)</f>
        <v>969.67999999999984</v>
      </c>
      <c r="K41" s="25"/>
      <c r="L41" s="19">
        <f t="shared" si="11"/>
        <v>63.72</v>
      </c>
    </row>
    <row r="42" spans="1:15" ht="15.75" customHeight="1">
      <c r="A42" s="33">
        <f>A24</f>
        <v>1</v>
      </c>
      <c r="B42" s="33">
        <f>B24</f>
        <v>2</v>
      </c>
      <c r="C42" s="65" t="s">
        <v>4</v>
      </c>
      <c r="D42" s="66"/>
      <c r="E42" s="31"/>
      <c r="F42" s="32">
        <f>F31+F41</f>
        <v>880</v>
      </c>
      <c r="G42" s="32">
        <f t="shared" ref="G42" si="12">G31+G41</f>
        <v>30.310000000000002</v>
      </c>
      <c r="H42" s="32">
        <f t="shared" ref="H42" si="13">H31+H41</f>
        <v>34.89</v>
      </c>
      <c r="I42" s="32">
        <f t="shared" ref="I42" si="14">I31+I41</f>
        <v>135.32</v>
      </c>
      <c r="J42" s="32">
        <f t="shared" ref="J42:L42" si="15">J31+J41</f>
        <v>969.67999999999984</v>
      </c>
      <c r="K42" s="32"/>
      <c r="L42" s="32">
        <f t="shared" si="15"/>
        <v>63.72</v>
      </c>
    </row>
    <row r="43" spans="1:15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5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5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5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5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5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51" t="s">
        <v>47</v>
      </c>
      <c r="F51" s="43">
        <v>60</v>
      </c>
      <c r="G51" s="43">
        <v>2.5</v>
      </c>
      <c r="H51" s="43">
        <v>10.199999999999999</v>
      </c>
      <c r="I51" s="43">
        <v>3.46</v>
      </c>
      <c r="J51" s="43">
        <v>13.8</v>
      </c>
      <c r="K51" s="44">
        <v>21</v>
      </c>
      <c r="L51" s="43"/>
    </row>
    <row r="52" spans="1:12" ht="15">
      <c r="A52" s="23"/>
      <c r="B52" s="15"/>
      <c r="C52" s="11"/>
      <c r="D52" s="7" t="s">
        <v>27</v>
      </c>
      <c r="E52" s="53" t="s">
        <v>48</v>
      </c>
      <c r="F52" s="43">
        <v>250</v>
      </c>
      <c r="G52" s="43">
        <v>1.81</v>
      </c>
      <c r="H52" s="43">
        <v>6.94</v>
      </c>
      <c r="I52" s="43">
        <v>125.3</v>
      </c>
      <c r="J52" s="43">
        <v>105.5</v>
      </c>
      <c r="K52" s="55">
        <v>170</v>
      </c>
      <c r="L52" s="43"/>
    </row>
    <row r="53" spans="1:12" ht="15">
      <c r="A53" s="23"/>
      <c r="B53" s="15"/>
      <c r="C53" s="11"/>
      <c r="D53" s="7" t="s">
        <v>28</v>
      </c>
      <c r="E53" s="53" t="s">
        <v>88</v>
      </c>
      <c r="F53" s="43">
        <v>90</v>
      </c>
      <c r="G53" s="53">
        <v>12.56</v>
      </c>
      <c r="H53" s="53">
        <v>12.99</v>
      </c>
      <c r="I53" s="53">
        <v>4.01</v>
      </c>
      <c r="J53" s="53">
        <v>182.3</v>
      </c>
      <c r="K53" s="44">
        <v>591</v>
      </c>
      <c r="L53" s="43"/>
    </row>
    <row r="54" spans="1:12" ht="15">
      <c r="A54" s="23"/>
      <c r="B54" s="15"/>
      <c r="C54" s="11"/>
      <c r="D54" s="7" t="s">
        <v>29</v>
      </c>
      <c r="E54" s="53" t="s">
        <v>49</v>
      </c>
      <c r="F54" s="43">
        <v>200</v>
      </c>
      <c r="G54" s="43">
        <v>7</v>
      </c>
      <c r="H54" s="43">
        <v>5.42</v>
      </c>
      <c r="I54" s="43">
        <v>39.5</v>
      </c>
      <c r="J54" s="43">
        <v>215</v>
      </c>
      <c r="K54" s="44">
        <v>688</v>
      </c>
      <c r="L54" s="43"/>
    </row>
    <row r="55" spans="1:12" ht="15">
      <c r="A55" s="23"/>
      <c r="B55" s="15"/>
      <c r="C55" s="11"/>
      <c r="D55" s="7" t="s">
        <v>30</v>
      </c>
      <c r="E55" s="53" t="s">
        <v>50</v>
      </c>
      <c r="F55" s="43">
        <v>200</v>
      </c>
      <c r="G55" s="43">
        <v>2.5</v>
      </c>
      <c r="H55" s="43">
        <v>0</v>
      </c>
      <c r="I55" s="43">
        <v>51</v>
      </c>
      <c r="J55" s="43">
        <v>124</v>
      </c>
      <c r="K55" s="44">
        <v>503</v>
      </c>
      <c r="L55" s="43"/>
    </row>
    <row r="56" spans="1:12" ht="15">
      <c r="A56" s="23"/>
      <c r="B56" s="15"/>
      <c r="C56" s="11"/>
      <c r="D56" s="7" t="s">
        <v>31</v>
      </c>
      <c r="E56" s="53" t="s">
        <v>43</v>
      </c>
      <c r="F56" s="43">
        <v>40</v>
      </c>
      <c r="G56" s="43">
        <v>4.05</v>
      </c>
      <c r="H56" s="43">
        <v>0.51</v>
      </c>
      <c r="I56" s="43">
        <v>36.9</v>
      </c>
      <c r="J56" s="43">
        <v>141.19999999999999</v>
      </c>
      <c r="K56" s="44"/>
      <c r="L56" s="43"/>
    </row>
    <row r="57" spans="1:12" ht="15">
      <c r="A57" s="23"/>
      <c r="B57" s="15"/>
      <c r="C57" s="11"/>
      <c r="D57" s="7" t="s">
        <v>32</v>
      </c>
      <c r="E57" s="53" t="s">
        <v>46</v>
      </c>
      <c r="F57" s="43">
        <v>30</v>
      </c>
      <c r="G57" s="43">
        <v>2.6</v>
      </c>
      <c r="H57" s="43">
        <v>0.26</v>
      </c>
      <c r="I57" s="43">
        <v>17</v>
      </c>
      <c r="J57" s="43">
        <v>92</v>
      </c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>
        <v>63.72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870</v>
      </c>
      <c r="G60" s="19">
        <f t="shared" ref="G60" si="20">SUM(G51:G59)</f>
        <v>33.020000000000003</v>
      </c>
      <c r="H60" s="19">
        <f t="shared" ref="H60" si="21">SUM(H51:H59)</f>
        <v>36.32</v>
      </c>
      <c r="I60" s="19">
        <f t="shared" ref="I60" si="22">SUM(I51:I59)</f>
        <v>277.16999999999996</v>
      </c>
      <c r="J60" s="19">
        <f t="shared" ref="J60:L60" si="23">SUM(J51:J59)</f>
        <v>873.8</v>
      </c>
      <c r="K60" s="25"/>
      <c r="L60" s="19">
        <f t="shared" si="23"/>
        <v>63.72</v>
      </c>
    </row>
    <row r="61" spans="1:12" ht="15.75" customHeight="1">
      <c r="A61" s="29">
        <f>A43</f>
        <v>1</v>
      </c>
      <c r="B61" s="30">
        <f>B43</f>
        <v>3</v>
      </c>
      <c r="C61" s="65" t="s">
        <v>4</v>
      </c>
      <c r="D61" s="66"/>
      <c r="E61" s="31"/>
      <c r="F61" s="32">
        <f>F50+F60</f>
        <v>870</v>
      </c>
      <c r="G61" s="32">
        <f t="shared" ref="G61" si="24">G50+G60</f>
        <v>33.020000000000003</v>
      </c>
      <c r="H61" s="32">
        <f t="shared" ref="H61" si="25">H50+H60</f>
        <v>36.32</v>
      </c>
      <c r="I61" s="32">
        <f t="shared" ref="I61" si="26">I50+I60</f>
        <v>277.16999999999996</v>
      </c>
      <c r="J61" s="32">
        <f t="shared" ref="J61:L61" si="27">J50+J60</f>
        <v>873.8</v>
      </c>
      <c r="K61" s="32"/>
      <c r="L61" s="32">
        <f t="shared" si="27"/>
        <v>63.72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51" t="s">
        <v>51</v>
      </c>
      <c r="F70" s="43">
        <v>60</v>
      </c>
      <c r="G70" s="43">
        <v>1.2</v>
      </c>
      <c r="H70" s="43">
        <v>0.4</v>
      </c>
      <c r="I70" s="43">
        <v>11.3</v>
      </c>
      <c r="J70" s="43">
        <v>99</v>
      </c>
      <c r="K70" s="57">
        <v>237</v>
      </c>
      <c r="L70" s="43"/>
    </row>
    <row r="71" spans="1:12" ht="15">
      <c r="A71" s="23"/>
      <c r="B71" s="15"/>
      <c r="C71" s="11"/>
      <c r="D71" s="7" t="s">
        <v>27</v>
      </c>
      <c r="E71" s="53" t="s">
        <v>52</v>
      </c>
      <c r="F71" s="43">
        <v>250</v>
      </c>
      <c r="G71" s="43">
        <v>8.74</v>
      </c>
      <c r="H71" s="43">
        <v>5.24</v>
      </c>
      <c r="I71" s="43">
        <v>23.96</v>
      </c>
      <c r="J71" s="43">
        <v>178.47</v>
      </c>
      <c r="K71" s="44">
        <v>3</v>
      </c>
      <c r="L71" s="43"/>
    </row>
    <row r="72" spans="1:12" ht="15">
      <c r="A72" s="23"/>
      <c r="B72" s="15"/>
      <c r="C72" s="11"/>
      <c r="D72" s="7" t="s">
        <v>28</v>
      </c>
      <c r="E72" s="53" t="s">
        <v>89</v>
      </c>
      <c r="F72" s="43">
        <v>100</v>
      </c>
      <c r="G72" s="43">
        <v>14.99</v>
      </c>
      <c r="H72" s="43">
        <v>5.0599999999999996</v>
      </c>
      <c r="I72" s="43">
        <v>9.59</v>
      </c>
      <c r="J72" s="43">
        <v>143.75</v>
      </c>
      <c r="K72" s="44"/>
      <c r="L72" s="43"/>
    </row>
    <row r="73" spans="1:12" ht="15">
      <c r="A73" s="23"/>
      <c r="B73" s="15"/>
      <c r="C73" s="11"/>
      <c r="D73" s="7" t="s">
        <v>29</v>
      </c>
      <c r="E73" s="53" t="s">
        <v>53</v>
      </c>
      <c r="F73" s="43">
        <v>200</v>
      </c>
      <c r="G73" s="43">
        <v>3.67</v>
      </c>
      <c r="H73" s="43">
        <v>5.76</v>
      </c>
      <c r="I73" s="43">
        <v>24.53</v>
      </c>
      <c r="J73" s="43">
        <v>164.7</v>
      </c>
      <c r="K73" s="44">
        <v>694</v>
      </c>
      <c r="L73" s="43"/>
    </row>
    <row r="74" spans="1:12" ht="15">
      <c r="A74" s="23"/>
      <c r="B74" s="15"/>
      <c r="C74" s="11"/>
      <c r="D74" s="7" t="s">
        <v>30</v>
      </c>
      <c r="E74" s="53" t="s">
        <v>54</v>
      </c>
      <c r="F74" s="43">
        <v>200</v>
      </c>
      <c r="G74" s="43">
        <v>1</v>
      </c>
      <c r="H74" s="43">
        <v>0.05</v>
      </c>
      <c r="I74" s="43">
        <v>27.5</v>
      </c>
      <c r="J74" s="43">
        <v>110</v>
      </c>
      <c r="K74" s="44">
        <v>258</v>
      </c>
      <c r="L74" s="43"/>
    </row>
    <row r="75" spans="1:12" ht="15">
      <c r="A75" s="23"/>
      <c r="B75" s="15"/>
      <c r="C75" s="11"/>
      <c r="D75" s="7" t="s">
        <v>31</v>
      </c>
      <c r="E75" s="53" t="s">
        <v>43</v>
      </c>
      <c r="F75" s="43">
        <v>40</v>
      </c>
      <c r="G75" s="43">
        <v>4.05</v>
      </c>
      <c r="H75" s="43">
        <v>0.51</v>
      </c>
      <c r="I75" s="43">
        <v>30.09</v>
      </c>
      <c r="J75" s="43">
        <v>141.15</v>
      </c>
      <c r="K75" s="44"/>
      <c r="L75" s="43"/>
    </row>
    <row r="76" spans="1:12" ht="15">
      <c r="A76" s="23"/>
      <c r="B76" s="15"/>
      <c r="C76" s="11"/>
      <c r="D76" s="7" t="s">
        <v>32</v>
      </c>
      <c r="E76" s="53" t="s">
        <v>46</v>
      </c>
      <c r="F76" s="43">
        <v>30</v>
      </c>
      <c r="G76" s="43">
        <v>2.6</v>
      </c>
      <c r="H76" s="43">
        <v>0.26</v>
      </c>
      <c r="I76" s="43">
        <v>17</v>
      </c>
      <c r="J76" s="43">
        <v>82</v>
      </c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>
        <v>63.73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880</v>
      </c>
      <c r="G79" s="19">
        <f t="shared" ref="G79" si="32">SUM(G70:G78)</f>
        <v>36.25</v>
      </c>
      <c r="H79" s="19">
        <f t="shared" ref="H79" si="33">SUM(H70:H78)</f>
        <v>17.280000000000005</v>
      </c>
      <c r="I79" s="19">
        <f t="shared" ref="I79" si="34">SUM(I70:I78)</f>
        <v>143.97000000000003</v>
      </c>
      <c r="J79" s="19">
        <f t="shared" ref="J79:L79" si="35">SUM(J70:J78)</f>
        <v>919.07</v>
      </c>
      <c r="K79" s="25"/>
      <c r="L79" s="19">
        <f t="shared" si="35"/>
        <v>63.73</v>
      </c>
    </row>
    <row r="80" spans="1:12" ht="15.75" customHeight="1">
      <c r="A80" s="29">
        <f>A62</f>
        <v>1</v>
      </c>
      <c r="B80" s="30">
        <f>B62</f>
        <v>4</v>
      </c>
      <c r="C80" s="65" t="s">
        <v>4</v>
      </c>
      <c r="D80" s="66"/>
      <c r="E80" s="31"/>
      <c r="F80" s="32">
        <f>F69+F79</f>
        <v>880</v>
      </c>
      <c r="G80" s="32">
        <f t="shared" ref="G80" si="36">G69+G79</f>
        <v>36.25</v>
      </c>
      <c r="H80" s="32">
        <f t="shared" ref="H80" si="37">H69+H79</f>
        <v>17.280000000000005</v>
      </c>
      <c r="I80" s="32">
        <f t="shared" ref="I80" si="38">I69+I79</f>
        <v>143.97000000000003</v>
      </c>
      <c r="J80" s="32">
        <f t="shared" ref="J80:L80" si="39">J69+J79</f>
        <v>919.07</v>
      </c>
      <c r="K80" s="32"/>
      <c r="L80" s="32">
        <f t="shared" si="39"/>
        <v>63.73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53" t="s">
        <v>55</v>
      </c>
      <c r="F89" s="43">
        <v>60</v>
      </c>
      <c r="G89" s="43">
        <v>0.76</v>
      </c>
      <c r="H89" s="43">
        <v>6.09</v>
      </c>
      <c r="I89" s="43">
        <v>2.38</v>
      </c>
      <c r="J89" s="43">
        <v>67.3</v>
      </c>
      <c r="K89" s="55">
        <v>13</v>
      </c>
      <c r="L89" s="43"/>
    </row>
    <row r="90" spans="1:12" ht="15">
      <c r="A90" s="23"/>
      <c r="B90" s="15"/>
      <c r="C90" s="11"/>
      <c r="D90" s="7" t="s">
        <v>27</v>
      </c>
      <c r="E90" s="53" t="s">
        <v>56</v>
      </c>
      <c r="F90" s="43">
        <v>250</v>
      </c>
      <c r="G90" s="43">
        <v>4.0999999999999996</v>
      </c>
      <c r="H90" s="43">
        <v>7.16</v>
      </c>
      <c r="I90" s="43">
        <v>20.09</v>
      </c>
      <c r="J90" s="43">
        <v>145</v>
      </c>
      <c r="K90" s="55">
        <v>197</v>
      </c>
      <c r="L90" s="43"/>
    </row>
    <row r="91" spans="1:12" ht="15">
      <c r="A91" s="23"/>
      <c r="B91" s="15"/>
      <c r="C91" s="11"/>
      <c r="D91" s="7" t="s">
        <v>28</v>
      </c>
      <c r="E91" s="53" t="s">
        <v>57</v>
      </c>
      <c r="F91" s="43">
        <v>230</v>
      </c>
      <c r="G91" s="43">
        <v>22.06</v>
      </c>
      <c r="H91" s="43">
        <v>14.13</v>
      </c>
      <c r="I91" s="43">
        <v>31</v>
      </c>
      <c r="J91" s="43">
        <v>342.2</v>
      </c>
      <c r="K91" s="44">
        <v>298</v>
      </c>
      <c r="L91" s="43"/>
    </row>
    <row r="92" spans="1:12" ht="15">
      <c r="A92" s="23"/>
      <c r="B92" s="15"/>
      <c r="C92" s="11"/>
      <c r="D92" s="7" t="s">
        <v>30</v>
      </c>
      <c r="E92" s="53" t="s">
        <v>58</v>
      </c>
      <c r="F92" s="43">
        <v>200</v>
      </c>
      <c r="G92" s="43">
        <v>1.4</v>
      </c>
      <c r="H92" s="43">
        <v>2</v>
      </c>
      <c r="I92" s="43">
        <v>22.4</v>
      </c>
      <c r="J92" s="43">
        <v>116</v>
      </c>
      <c r="K92" s="44">
        <v>951</v>
      </c>
      <c r="L92" s="43"/>
    </row>
    <row r="93" spans="1:12" ht="15">
      <c r="A93" s="23"/>
      <c r="B93" s="15"/>
      <c r="C93" s="11"/>
      <c r="D93" s="7" t="s">
        <v>31</v>
      </c>
      <c r="E93" s="53" t="s">
        <v>43</v>
      </c>
      <c r="F93" s="43">
        <v>40</v>
      </c>
      <c r="G93" s="43">
        <v>4.05</v>
      </c>
      <c r="H93" s="43">
        <v>0.51</v>
      </c>
      <c r="I93" s="43">
        <v>30.1</v>
      </c>
      <c r="J93" s="43">
        <v>141.19999999999999</v>
      </c>
      <c r="K93" s="44"/>
      <c r="L93" s="43"/>
    </row>
    <row r="94" spans="1:12" ht="15">
      <c r="A94" s="23"/>
      <c r="B94" s="15"/>
      <c r="C94" s="11"/>
      <c r="D94" s="7" t="s">
        <v>32</v>
      </c>
      <c r="E94" s="53" t="s">
        <v>46</v>
      </c>
      <c r="F94" s="43">
        <v>30</v>
      </c>
      <c r="G94" s="43">
        <v>2.6</v>
      </c>
      <c r="H94" s="43">
        <v>0.26</v>
      </c>
      <c r="I94" s="43">
        <v>17</v>
      </c>
      <c r="J94" s="43">
        <v>82</v>
      </c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>
        <v>63.72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SUM(F89:F96)</f>
        <v>810</v>
      </c>
      <c r="G97" s="19">
        <f t="shared" ref="G97" si="44">SUM(G89:G96)</f>
        <v>34.97</v>
      </c>
      <c r="H97" s="19">
        <f t="shared" ref="H97" si="45">SUM(H89:H96)</f>
        <v>30.150000000000006</v>
      </c>
      <c r="I97" s="19">
        <f t="shared" ref="I97" si="46">SUM(I89:I96)</f>
        <v>122.97</v>
      </c>
      <c r="J97" s="19">
        <f t="shared" ref="J97:L97" si="47">SUM(J89:J96)</f>
        <v>893.7</v>
      </c>
      <c r="K97" s="25"/>
      <c r="L97" s="19">
        <f t="shared" si="47"/>
        <v>63.72</v>
      </c>
    </row>
    <row r="98" spans="1:12" ht="15.75" customHeight="1">
      <c r="A98" s="29">
        <f>A81</f>
        <v>1</v>
      </c>
      <c r="B98" s="30">
        <f>B81</f>
        <v>5</v>
      </c>
      <c r="C98" s="65" t="s">
        <v>4</v>
      </c>
      <c r="D98" s="66"/>
      <c r="E98" s="31"/>
      <c r="F98" s="32">
        <f>F88+F97</f>
        <v>810</v>
      </c>
      <c r="G98" s="32">
        <f>G88+G97</f>
        <v>34.97</v>
      </c>
      <c r="H98" s="32">
        <f>H88+H97</f>
        <v>30.150000000000006</v>
      </c>
      <c r="I98" s="32">
        <f>I88+I97</f>
        <v>122.97</v>
      </c>
      <c r="J98" s="32">
        <f>J88+J97</f>
        <v>893.7</v>
      </c>
      <c r="K98" s="32"/>
      <c r="L98" s="32">
        <f>L88+L97</f>
        <v>63.72</v>
      </c>
    </row>
    <row r="99" spans="1:12" ht="15">
      <c r="A99" s="20">
        <v>2</v>
      </c>
      <c r="B99" s="21">
        <v>1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48">SUM(G99:G105)</f>
        <v>0</v>
      </c>
      <c r="H106" s="19">
        <f t="shared" si="48"/>
        <v>0</v>
      </c>
      <c r="I106" s="19">
        <f t="shared" si="48"/>
        <v>0</v>
      </c>
      <c r="J106" s="19">
        <f t="shared" si="48"/>
        <v>0</v>
      </c>
      <c r="K106" s="25"/>
      <c r="L106" s="19">
        <f t="shared" ref="L106" si="49">SUM(L99:L105)</f>
        <v>0</v>
      </c>
    </row>
    <row r="107" spans="1:12" ht="1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53" t="s">
        <v>59</v>
      </c>
      <c r="F107" s="53">
        <v>60</v>
      </c>
      <c r="G107" s="53">
        <v>2.35</v>
      </c>
      <c r="H107" s="53">
        <v>4.5999999999999996</v>
      </c>
      <c r="I107" s="53">
        <v>12.33</v>
      </c>
      <c r="J107" s="53">
        <v>100.1</v>
      </c>
      <c r="K107" s="55">
        <v>126</v>
      </c>
      <c r="L107" s="43"/>
    </row>
    <row r="108" spans="1:12" ht="15">
      <c r="A108" s="23"/>
      <c r="B108" s="15"/>
      <c r="C108" s="11"/>
      <c r="D108" s="7" t="s">
        <v>27</v>
      </c>
      <c r="E108" s="53" t="s">
        <v>60</v>
      </c>
      <c r="F108" s="53">
        <v>250</v>
      </c>
      <c r="G108" s="53">
        <v>8.61</v>
      </c>
      <c r="H108" s="53">
        <v>8.4</v>
      </c>
      <c r="I108" s="53">
        <v>14.34</v>
      </c>
      <c r="J108" s="53">
        <v>167.25</v>
      </c>
      <c r="K108" s="55">
        <v>87</v>
      </c>
      <c r="L108" s="43"/>
    </row>
    <row r="109" spans="1:12" ht="15">
      <c r="A109" s="23"/>
      <c r="B109" s="15"/>
      <c r="C109" s="11"/>
      <c r="D109" s="7" t="s">
        <v>28</v>
      </c>
      <c r="E109" s="53" t="s">
        <v>61</v>
      </c>
      <c r="F109" s="53">
        <v>200</v>
      </c>
      <c r="G109" s="54">
        <v>4.9000000000000004</v>
      </c>
      <c r="H109" s="54">
        <v>8.1</v>
      </c>
      <c r="I109" s="54">
        <v>39</v>
      </c>
      <c r="J109" s="54">
        <v>305</v>
      </c>
      <c r="K109" s="44">
        <v>240</v>
      </c>
      <c r="L109" s="43"/>
    </row>
    <row r="110" spans="1:12" ht="15">
      <c r="A110" s="23"/>
      <c r="B110" s="15"/>
      <c r="C110" s="11"/>
      <c r="D110" s="7" t="s">
        <v>29</v>
      </c>
      <c r="E110" s="53" t="s">
        <v>62</v>
      </c>
      <c r="F110" s="53">
        <v>100</v>
      </c>
      <c r="G110" s="53">
        <v>13.1</v>
      </c>
      <c r="H110" s="53">
        <v>15</v>
      </c>
      <c r="I110" s="53">
        <v>14.3</v>
      </c>
      <c r="J110" s="53">
        <v>239</v>
      </c>
      <c r="K110" s="44">
        <v>381</v>
      </c>
      <c r="L110" s="43"/>
    </row>
    <row r="111" spans="1:12" ht="15">
      <c r="A111" s="23"/>
      <c r="B111" s="15"/>
      <c r="C111" s="11"/>
      <c r="D111" s="7" t="s">
        <v>30</v>
      </c>
      <c r="E111" s="53" t="s">
        <v>63</v>
      </c>
      <c r="F111" s="53">
        <v>200</v>
      </c>
      <c r="G111" s="53">
        <v>3.52</v>
      </c>
      <c r="H111" s="53">
        <v>3.72</v>
      </c>
      <c r="I111" s="53">
        <v>25.49</v>
      </c>
      <c r="J111" s="53">
        <v>145.19999999999999</v>
      </c>
      <c r="K111" s="44">
        <v>959</v>
      </c>
      <c r="L111" s="43"/>
    </row>
    <row r="112" spans="1:12" ht="15">
      <c r="A112" s="23"/>
      <c r="B112" s="15"/>
      <c r="C112" s="11"/>
      <c r="D112" s="7" t="s">
        <v>31</v>
      </c>
      <c r="E112" s="53" t="s">
        <v>43</v>
      </c>
      <c r="F112" s="43">
        <v>40</v>
      </c>
      <c r="G112" s="43">
        <v>4.05</v>
      </c>
      <c r="H112" s="43">
        <v>0.51</v>
      </c>
      <c r="I112" s="43">
        <v>30.09</v>
      </c>
      <c r="J112" s="43">
        <v>141.15</v>
      </c>
      <c r="K112" s="44"/>
      <c r="L112" s="43"/>
    </row>
    <row r="113" spans="1:12" ht="15">
      <c r="A113" s="23"/>
      <c r="B113" s="15"/>
      <c r="C113" s="11"/>
      <c r="D113" s="7" t="s">
        <v>32</v>
      </c>
      <c r="E113" s="53" t="s">
        <v>46</v>
      </c>
      <c r="F113" s="43">
        <v>30</v>
      </c>
      <c r="G113" s="43">
        <v>2.6</v>
      </c>
      <c r="H113" s="43">
        <v>0.26</v>
      </c>
      <c r="I113" s="43">
        <v>17</v>
      </c>
      <c r="J113" s="43">
        <v>82</v>
      </c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>
        <v>63.72</v>
      </c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880</v>
      </c>
      <c r="G116" s="19">
        <f t="shared" ref="G116:J116" si="50">SUM(G107:G115)</f>
        <v>39.130000000000003</v>
      </c>
      <c r="H116" s="19">
        <f t="shared" si="50"/>
        <v>40.589999999999996</v>
      </c>
      <c r="I116" s="19">
        <f t="shared" si="50"/>
        <v>152.54999999999998</v>
      </c>
      <c r="J116" s="19">
        <f t="shared" si="50"/>
        <v>1179.7</v>
      </c>
      <c r="K116" s="25"/>
      <c r="L116" s="19">
        <f t="shared" ref="L116" si="51">SUM(L107:L115)</f>
        <v>63.72</v>
      </c>
    </row>
    <row r="117" spans="1:12" ht="15">
      <c r="A117" s="29">
        <f>A99</f>
        <v>2</v>
      </c>
      <c r="B117" s="30">
        <f>B99</f>
        <v>1</v>
      </c>
      <c r="C117" s="65" t="s">
        <v>4</v>
      </c>
      <c r="D117" s="66"/>
      <c r="E117" s="31"/>
      <c r="F117" s="32">
        <f>F106+F116</f>
        <v>880</v>
      </c>
      <c r="G117" s="32">
        <f t="shared" ref="G117" si="52">G106+G116</f>
        <v>39.130000000000003</v>
      </c>
      <c r="H117" s="32">
        <f t="shared" ref="H117" si="53">H106+H116</f>
        <v>40.589999999999996</v>
      </c>
      <c r="I117" s="32">
        <f t="shared" ref="I117" si="54">I106+I116</f>
        <v>152.54999999999998</v>
      </c>
      <c r="J117" s="32">
        <f t="shared" ref="J117:L117" si="55">J106+J116</f>
        <v>1179.7</v>
      </c>
      <c r="K117" s="32"/>
      <c r="L117" s="32">
        <f t="shared" si="55"/>
        <v>63.72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6">SUM(G118:G124)</f>
        <v>0</v>
      </c>
      <c r="H125" s="19">
        <f t="shared" si="56"/>
        <v>0</v>
      </c>
      <c r="I125" s="19">
        <f t="shared" si="56"/>
        <v>0</v>
      </c>
      <c r="J125" s="19">
        <f t="shared" si="56"/>
        <v>0</v>
      </c>
      <c r="K125" s="25"/>
      <c r="L125" s="19">
        <f t="shared" ref="L125" si="57">SUM(L118:L124)</f>
        <v>0</v>
      </c>
    </row>
    <row r="126" spans="1:12" ht="1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51" t="s">
        <v>64</v>
      </c>
      <c r="F126" s="43">
        <v>60</v>
      </c>
      <c r="G126" s="43">
        <v>0.96</v>
      </c>
      <c r="H126" s="43">
        <v>5.14</v>
      </c>
      <c r="I126" s="43">
        <v>3.08</v>
      </c>
      <c r="J126" s="43">
        <v>63.8</v>
      </c>
      <c r="K126" s="55">
        <v>15</v>
      </c>
      <c r="L126" s="43"/>
    </row>
    <row r="127" spans="1:12" ht="15">
      <c r="A127" s="14"/>
      <c r="B127" s="15"/>
      <c r="C127" s="11"/>
      <c r="D127" s="7" t="s">
        <v>27</v>
      </c>
      <c r="E127" s="53" t="s">
        <v>65</v>
      </c>
      <c r="F127" s="43">
        <v>250</v>
      </c>
      <c r="G127" s="43">
        <v>5.68</v>
      </c>
      <c r="H127" s="43">
        <v>7.07</v>
      </c>
      <c r="I127" s="43">
        <v>8.58</v>
      </c>
      <c r="J127" s="43">
        <v>140</v>
      </c>
      <c r="K127" s="44">
        <v>187</v>
      </c>
      <c r="L127" s="43"/>
    </row>
    <row r="128" spans="1:12" ht="15">
      <c r="A128" s="14"/>
      <c r="B128" s="15"/>
      <c r="C128" s="11"/>
      <c r="D128" s="7" t="s">
        <v>28</v>
      </c>
      <c r="E128" s="53" t="s">
        <v>67</v>
      </c>
      <c r="F128" s="43">
        <v>100</v>
      </c>
      <c r="G128" s="43">
        <v>11.8</v>
      </c>
      <c r="H128" s="43">
        <v>7.95</v>
      </c>
      <c r="I128" s="43">
        <v>11.8</v>
      </c>
      <c r="J128" s="43">
        <v>110</v>
      </c>
      <c r="K128" s="55">
        <v>244</v>
      </c>
      <c r="L128" s="43"/>
    </row>
    <row r="129" spans="1:12" ht="15">
      <c r="A129" s="14"/>
      <c r="B129" s="15"/>
      <c r="C129" s="11"/>
      <c r="D129" s="7" t="s">
        <v>29</v>
      </c>
      <c r="E129" s="53" t="s">
        <v>66</v>
      </c>
      <c r="F129" s="43">
        <v>200</v>
      </c>
      <c r="G129" s="43">
        <v>6.59</v>
      </c>
      <c r="H129" s="43">
        <v>7.98</v>
      </c>
      <c r="I129" s="43">
        <v>24.5</v>
      </c>
      <c r="J129" s="43">
        <v>165</v>
      </c>
      <c r="K129" s="44">
        <v>694</v>
      </c>
      <c r="L129" s="43"/>
    </row>
    <row r="130" spans="1:12" ht="15">
      <c r="A130" s="14"/>
      <c r="B130" s="15"/>
      <c r="C130" s="11"/>
      <c r="D130" s="7" t="s">
        <v>30</v>
      </c>
      <c r="E130" s="53" t="s">
        <v>68</v>
      </c>
      <c r="F130" s="43">
        <v>200</v>
      </c>
      <c r="G130" s="43">
        <v>0.96</v>
      </c>
      <c r="H130" s="43">
        <v>0.1</v>
      </c>
      <c r="I130" s="43">
        <v>27.5</v>
      </c>
      <c r="J130" s="43">
        <v>111</v>
      </c>
      <c r="K130" s="44">
        <v>60</v>
      </c>
      <c r="L130" s="43"/>
    </row>
    <row r="131" spans="1:12" ht="15">
      <c r="A131" s="14"/>
      <c r="B131" s="15"/>
      <c r="C131" s="11"/>
      <c r="D131" s="7" t="s">
        <v>31</v>
      </c>
      <c r="E131" s="53" t="s">
        <v>69</v>
      </c>
      <c r="F131" s="43">
        <v>40</v>
      </c>
      <c r="G131" s="43">
        <v>4.05</v>
      </c>
      <c r="H131" s="43">
        <v>0.51</v>
      </c>
      <c r="I131" s="43">
        <v>35.799999999999997</v>
      </c>
      <c r="J131" s="43">
        <v>149</v>
      </c>
      <c r="K131" s="44"/>
      <c r="L131" s="43"/>
    </row>
    <row r="132" spans="1:12" ht="15">
      <c r="A132" s="14"/>
      <c r="B132" s="15"/>
      <c r="C132" s="11"/>
      <c r="D132" s="7" t="s">
        <v>32</v>
      </c>
      <c r="E132" s="53" t="s">
        <v>70</v>
      </c>
      <c r="F132" s="43">
        <v>30</v>
      </c>
      <c r="G132" s="43">
        <v>2.6</v>
      </c>
      <c r="H132" s="43">
        <v>0.26</v>
      </c>
      <c r="I132" s="43">
        <v>17</v>
      </c>
      <c r="J132" s="43">
        <v>82</v>
      </c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>
        <v>63.72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880</v>
      </c>
      <c r="G135" s="19">
        <f t="shared" ref="G135:J135" si="58">SUM(G126:G134)</f>
        <v>32.64</v>
      </c>
      <c r="H135" s="19">
        <f t="shared" si="58"/>
        <v>29.010000000000005</v>
      </c>
      <c r="I135" s="19">
        <f t="shared" si="58"/>
        <v>128.26</v>
      </c>
      <c r="J135" s="19">
        <f t="shared" si="58"/>
        <v>820.8</v>
      </c>
      <c r="K135" s="25"/>
      <c r="L135" s="19">
        <f t="shared" ref="L135" si="59">SUM(L126:L134)</f>
        <v>63.72</v>
      </c>
    </row>
    <row r="136" spans="1:12" ht="15">
      <c r="A136" s="33">
        <f>A118</f>
        <v>2</v>
      </c>
      <c r="B136" s="33">
        <f>B118</f>
        <v>2</v>
      </c>
      <c r="C136" s="65" t="s">
        <v>4</v>
      </c>
      <c r="D136" s="66"/>
      <c r="E136" s="31"/>
      <c r="F136" s="32">
        <f>F125+F135</f>
        <v>880</v>
      </c>
      <c r="G136" s="32">
        <f t="shared" ref="G136" si="60">G125+G135</f>
        <v>32.64</v>
      </c>
      <c r="H136" s="32">
        <f t="shared" ref="H136" si="61">H125+H135</f>
        <v>29.010000000000005</v>
      </c>
      <c r="I136" s="32">
        <f t="shared" ref="I136" si="62">I125+I135</f>
        <v>128.26</v>
      </c>
      <c r="J136" s="32">
        <f t="shared" ref="J136:L136" si="63">J125+J135</f>
        <v>820.8</v>
      </c>
      <c r="K136" s="32"/>
      <c r="L136" s="32">
        <f t="shared" si="63"/>
        <v>63.72</v>
      </c>
    </row>
    <row r="137" spans="1:12" ht="15">
      <c r="A137" s="20">
        <v>2</v>
      </c>
      <c r="B137" s="21">
        <v>3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4">SUM(G137:G143)</f>
        <v>0</v>
      </c>
      <c r="H144" s="19">
        <f t="shared" si="64"/>
        <v>0</v>
      </c>
      <c r="I144" s="19">
        <f t="shared" si="64"/>
        <v>0</v>
      </c>
      <c r="J144" s="19">
        <f t="shared" si="64"/>
        <v>0</v>
      </c>
      <c r="K144" s="25"/>
      <c r="L144" s="19">
        <f t="shared" ref="L144" si="65">SUM(L137:L143)</f>
        <v>0</v>
      </c>
    </row>
    <row r="145" spans="1:12" ht="1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53" t="s">
        <v>71</v>
      </c>
      <c r="F145" s="43">
        <v>60</v>
      </c>
      <c r="G145" s="43">
        <v>1.1399999999999999</v>
      </c>
      <c r="H145" s="43">
        <v>10.1</v>
      </c>
      <c r="I145" s="43">
        <v>10.63</v>
      </c>
      <c r="J145" s="43">
        <v>140</v>
      </c>
      <c r="K145" s="44">
        <v>1</v>
      </c>
      <c r="L145" s="43"/>
    </row>
    <row r="146" spans="1:12" ht="15">
      <c r="A146" s="23"/>
      <c r="B146" s="15"/>
      <c r="C146" s="11"/>
      <c r="D146" s="7" t="s">
        <v>27</v>
      </c>
      <c r="E146" s="53" t="s">
        <v>72</v>
      </c>
      <c r="F146" s="43">
        <v>250</v>
      </c>
      <c r="G146" s="43">
        <v>2.68</v>
      </c>
      <c r="H146" s="43">
        <v>2.8</v>
      </c>
      <c r="I146" s="43">
        <v>17.14</v>
      </c>
      <c r="J146" s="43">
        <v>104.5</v>
      </c>
      <c r="K146" s="55">
        <v>204</v>
      </c>
      <c r="L146" s="43"/>
    </row>
    <row r="147" spans="1:12" ht="15">
      <c r="A147" s="23"/>
      <c r="B147" s="15"/>
      <c r="C147" s="11"/>
      <c r="D147" s="7" t="s">
        <v>28</v>
      </c>
      <c r="E147" s="53" t="s">
        <v>73</v>
      </c>
      <c r="F147" s="43">
        <v>100</v>
      </c>
      <c r="G147" s="43">
        <v>19.2</v>
      </c>
      <c r="H147" s="43">
        <v>7.4</v>
      </c>
      <c r="I147" s="43">
        <v>0.6</v>
      </c>
      <c r="J147" s="43">
        <v>150</v>
      </c>
      <c r="K147" s="44">
        <v>487</v>
      </c>
      <c r="L147" s="43"/>
    </row>
    <row r="148" spans="1:12" ht="15">
      <c r="A148" s="23"/>
      <c r="B148" s="15"/>
      <c r="C148" s="11"/>
      <c r="D148" s="7" t="s">
        <v>29</v>
      </c>
      <c r="E148" s="53" t="s">
        <v>49</v>
      </c>
      <c r="F148" s="43">
        <v>200</v>
      </c>
      <c r="G148" s="43">
        <v>9.02</v>
      </c>
      <c r="H148" s="43">
        <v>8.6999999999999993</v>
      </c>
      <c r="I148" s="43">
        <v>35.32</v>
      </c>
      <c r="J148" s="43">
        <v>274</v>
      </c>
      <c r="K148" s="44">
        <v>688</v>
      </c>
      <c r="L148" s="43"/>
    </row>
    <row r="149" spans="1:12" ht="15">
      <c r="A149" s="23"/>
      <c r="B149" s="15"/>
      <c r="C149" s="11"/>
      <c r="D149" s="7" t="s">
        <v>30</v>
      </c>
      <c r="E149" s="53" t="s">
        <v>74</v>
      </c>
      <c r="F149" s="43">
        <v>200</v>
      </c>
      <c r="G149" s="53">
        <v>1</v>
      </c>
      <c r="H149" s="53">
        <v>0.2</v>
      </c>
      <c r="I149" s="53">
        <v>20.2</v>
      </c>
      <c r="J149" s="53">
        <v>92</v>
      </c>
      <c r="K149" s="44">
        <v>254</v>
      </c>
      <c r="L149" s="43"/>
    </row>
    <row r="150" spans="1:12" ht="15">
      <c r="A150" s="23"/>
      <c r="B150" s="15"/>
      <c r="C150" s="11"/>
      <c r="D150" s="7" t="s">
        <v>31</v>
      </c>
      <c r="E150" s="53" t="s">
        <v>69</v>
      </c>
      <c r="F150" s="53">
        <v>60</v>
      </c>
      <c r="G150" s="53">
        <v>4.05</v>
      </c>
      <c r="H150" s="53">
        <v>0.51</v>
      </c>
      <c r="I150" s="53">
        <v>30.09</v>
      </c>
      <c r="J150" s="53">
        <v>141.15</v>
      </c>
      <c r="K150" s="44"/>
      <c r="L150" s="43"/>
    </row>
    <row r="151" spans="1:12" ht="15">
      <c r="A151" s="23"/>
      <c r="B151" s="15"/>
      <c r="C151" s="11"/>
      <c r="D151" s="7" t="s">
        <v>32</v>
      </c>
      <c r="E151" s="53" t="s">
        <v>70</v>
      </c>
      <c r="F151" s="53">
        <v>40</v>
      </c>
      <c r="G151" s="53">
        <v>2.6</v>
      </c>
      <c r="H151" s="53">
        <v>0.26</v>
      </c>
      <c r="I151" s="53">
        <v>17</v>
      </c>
      <c r="J151" s="53">
        <v>82</v>
      </c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>
        <v>63.72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910</v>
      </c>
      <c r="G154" s="19">
        <f t="shared" ref="G154:J154" si="66">SUM(G145:G153)</f>
        <v>39.69</v>
      </c>
      <c r="H154" s="19">
        <f t="shared" si="66"/>
        <v>29.97</v>
      </c>
      <c r="I154" s="19">
        <f t="shared" si="66"/>
        <v>130.98000000000002</v>
      </c>
      <c r="J154" s="19">
        <f t="shared" si="66"/>
        <v>983.65</v>
      </c>
      <c r="K154" s="25"/>
      <c r="L154" s="19">
        <f t="shared" ref="L154" si="67">SUM(L145:L153)</f>
        <v>63.72</v>
      </c>
    </row>
    <row r="155" spans="1:12" ht="15">
      <c r="A155" s="29">
        <f>A137</f>
        <v>2</v>
      </c>
      <c r="B155" s="30">
        <f>B137</f>
        <v>3</v>
      </c>
      <c r="C155" s="65" t="s">
        <v>4</v>
      </c>
      <c r="D155" s="66"/>
      <c r="E155" s="31"/>
      <c r="F155" s="32">
        <f>F144+F154</f>
        <v>910</v>
      </c>
      <c r="G155" s="32">
        <f t="shared" ref="G155" si="68">G144+G154</f>
        <v>39.69</v>
      </c>
      <c r="H155" s="32">
        <f t="shared" ref="H155" si="69">H144+H154</f>
        <v>29.97</v>
      </c>
      <c r="I155" s="32">
        <f t="shared" ref="I155" si="70">I144+I154</f>
        <v>130.98000000000002</v>
      </c>
      <c r="J155" s="32">
        <f t="shared" ref="J155:L155" si="71">J144+J154</f>
        <v>983.65</v>
      </c>
      <c r="K155" s="32"/>
      <c r="L155" s="32">
        <f t="shared" si="71"/>
        <v>63.72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2">SUM(G156:G162)</f>
        <v>0</v>
      </c>
      <c r="H163" s="19">
        <f t="shared" si="72"/>
        <v>0</v>
      </c>
      <c r="I163" s="19">
        <f t="shared" si="72"/>
        <v>0</v>
      </c>
      <c r="J163" s="19">
        <f t="shared" si="72"/>
        <v>0</v>
      </c>
      <c r="K163" s="25"/>
      <c r="L163" s="19">
        <f t="shared" ref="L163" si="73">SUM(L156:L162)</f>
        <v>0</v>
      </c>
    </row>
    <row r="164" spans="1:12" ht="1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53" t="s">
        <v>75</v>
      </c>
      <c r="F164" s="43">
        <v>60</v>
      </c>
      <c r="G164" s="53">
        <v>2.2000000000000002</v>
      </c>
      <c r="H164" s="53">
        <v>7.6</v>
      </c>
      <c r="I164" s="53">
        <v>18.899999999999999</v>
      </c>
      <c r="J164" s="53">
        <v>120.6</v>
      </c>
      <c r="K164" s="55">
        <v>126</v>
      </c>
      <c r="L164" s="43"/>
    </row>
    <row r="165" spans="1:12" ht="30">
      <c r="A165" s="23"/>
      <c r="B165" s="15"/>
      <c r="C165" s="11"/>
      <c r="D165" s="7" t="s">
        <v>27</v>
      </c>
      <c r="E165" s="51" t="s">
        <v>76</v>
      </c>
      <c r="F165" s="53">
        <v>250</v>
      </c>
      <c r="G165" s="53">
        <v>15.8</v>
      </c>
      <c r="H165" s="53">
        <v>5.16</v>
      </c>
      <c r="I165" s="53">
        <v>35.799999999999997</v>
      </c>
      <c r="J165" s="53">
        <v>176.3</v>
      </c>
      <c r="K165" s="44">
        <v>38</v>
      </c>
      <c r="L165" s="43"/>
    </row>
    <row r="166" spans="1:12" ht="15">
      <c r="A166" s="23"/>
      <c r="B166" s="15"/>
      <c r="C166" s="11"/>
      <c r="D166" s="7" t="s">
        <v>28</v>
      </c>
      <c r="E166" s="53" t="s">
        <v>77</v>
      </c>
      <c r="F166" s="53">
        <v>250</v>
      </c>
      <c r="G166" s="53">
        <v>7.5</v>
      </c>
      <c r="H166" s="53">
        <v>5.8</v>
      </c>
      <c r="I166" s="53">
        <v>28.6</v>
      </c>
      <c r="J166" s="53">
        <v>125.8</v>
      </c>
      <c r="K166" s="55">
        <v>321</v>
      </c>
      <c r="L166" s="43"/>
    </row>
    <row r="167" spans="1:12" ht="15">
      <c r="A167" s="23"/>
      <c r="B167" s="15"/>
      <c r="C167" s="11"/>
      <c r="D167" s="7" t="s">
        <v>30</v>
      </c>
      <c r="E167" s="53" t="s">
        <v>54</v>
      </c>
      <c r="F167" s="53">
        <v>200</v>
      </c>
      <c r="G167" s="43">
        <v>5.21</v>
      </c>
      <c r="H167" s="53">
        <v>0.05</v>
      </c>
      <c r="I167" s="53">
        <v>27.5</v>
      </c>
      <c r="J167" s="53">
        <v>130.5</v>
      </c>
      <c r="K167" s="44">
        <v>258</v>
      </c>
      <c r="L167" s="43"/>
    </row>
    <row r="168" spans="1:12" ht="15">
      <c r="A168" s="23"/>
      <c r="B168" s="15"/>
      <c r="C168" s="11"/>
      <c r="D168" s="7" t="s">
        <v>31</v>
      </c>
      <c r="E168" s="53" t="s">
        <v>69</v>
      </c>
      <c r="F168" s="53">
        <v>40</v>
      </c>
      <c r="G168" s="43">
        <v>4.05</v>
      </c>
      <c r="H168" s="43">
        <v>0.51</v>
      </c>
      <c r="I168" s="43">
        <v>30.09</v>
      </c>
      <c r="J168" s="43">
        <v>168.2</v>
      </c>
      <c r="K168" s="44"/>
      <c r="L168" s="43"/>
    </row>
    <row r="169" spans="1:12" ht="15">
      <c r="A169" s="23"/>
      <c r="B169" s="15"/>
      <c r="C169" s="11"/>
      <c r="D169" s="7" t="s">
        <v>32</v>
      </c>
      <c r="E169" s="53" t="s">
        <v>70</v>
      </c>
      <c r="F169" s="43">
        <v>30</v>
      </c>
      <c r="G169" s="43">
        <v>2.6</v>
      </c>
      <c r="H169" s="43">
        <v>0.26</v>
      </c>
      <c r="I169" s="43">
        <v>17</v>
      </c>
      <c r="J169" s="43">
        <v>95.4</v>
      </c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>
        <v>63.72</v>
      </c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4"/>
      <c r="B172" s="17"/>
      <c r="C172" s="8"/>
      <c r="D172" s="18" t="s">
        <v>33</v>
      </c>
      <c r="E172" s="9"/>
      <c r="F172" s="19">
        <f>SUM(F164:F171)</f>
        <v>830</v>
      </c>
      <c r="G172" s="19">
        <f t="shared" ref="G172:J172" si="74">SUM(G164:G171)</f>
        <v>37.36</v>
      </c>
      <c r="H172" s="19">
        <f t="shared" si="74"/>
        <v>19.380000000000003</v>
      </c>
      <c r="I172" s="19">
        <f t="shared" si="74"/>
        <v>157.88999999999999</v>
      </c>
      <c r="J172" s="19">
        <f t="shared" si="74"/>
        <v>816.80000000000007</v>
      </c>
      <c r="K172" s="25"/>
      <c r="L172" s="19">
        <f t="shared" ref="L172" si="75">SUM(L164:L171)</f>
        <v>63.72</v>
      </c>
    </row>
    <row r="173" spans="1:12" ht="15">
      <c r="A173" s="29">
        <f>A156</f>
        <v>2</v>
      </c>
      <c r="B173" s="30">
        <f>B156</f>
        <v>4</v>
      </c>
      <c r="C173" s="65" t="s">
        <v>4</v>
      </c>
      <c r="D173" s="66"/>
      <c r="E173" s="31"/>
      <c r="F173" s="32">
        <f>F163+F172</f>
        <v>830</v>
      </c>
      <c r="G173" s="32">
        <f>G163+G172</f>
        <v>37.36</v>
      </c>
      <c r="H173" s="32">
        <f>H163+H172</f>
        <v>19.380000000000003</v>
      </c>
      <c r="I173" s="32">
        <f>I163+I172</f>
        <v>157.88999999999999</v>
      </c>
      <c r="J173" s="32">
        <f>J163+J172</f>
        <v>816.80000000000007</v>
      </c>
      <c r="K173" s="32"/>
      <c r="L173" s="32">
        <f>L163+L172</f>
        <v>63.72</v>
      </c>
    </row>
    <row r="174" spans="1:12" ht="1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30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51" t="s">
        <v>78</v>
      </c>
      <c r="F182" s="43">
        <v>60</v>
      </c>
      <c r="G182" s="43">
        <v>1.75</v>
      </c>
      <c r="H182" s="43">
        <v>6.18</v>
      </c>
      <c r="I182" s="43">
        <v>9.25</v>
      </c>
      <c r="J182" s="43">
        <v>99.5</v>
      </c>
      <c r="K182" s="55">
        <v>10</v>
      </c>
      <c r="L182" s="43"/>
    </row>
    <row r="183" spans="1:12" ht="15">
      <c r="A183" s="23"/>
      <c r="B183" s="15"/>
      <c r="C183" s="11"/>
      <c r="D183" s="7" t="s">
        <v>27</v>
      </c>
      <c r="E183" s="53" t="s">
        <v>79</v>
      </c>
      <c r="F183" s="43">
        <v>250</v>
      </c>
      <c r="G183" s="43">
        <v>2.1</v>
      </c>
      <c r="H183" s="43">
        <v>7.48</v>
      </c>
      <c r="I183" s="43">
        <v>11.69</v>
      </c>
      <c r="J183" s="43">
        <v>123</v>
      </c>
      <c r="K183" s="44">
        <v>202</v>
      </c>
      <c r="L183" s="43"/>
    </row>
    <row r="184" spans="1:12" ht="15">
      <c r="A184" s="23"/>
      <c r="B184" s="15"/>
      <c r="C184" s="11"/>
      <c r="D184" s="7" t="s">
        <v>28</v>
      </c>
      <c r="E184" s="51" t="s">
        <v>81</v>
      </c>
      <c r="F184" s="43">
        <v>100</v>
      </c>
      <c r="G184" s="43">
        <v>13.1</v>
      </c>
      <c r="H184" s="43">
        <v>15</v>
      </c>
      <c r="I184" s="43">
        <v>14.3</v>
      </c>
      <c r="J184" s="43">
        <v>239</v>
      </c>
      <c r="K184" s="44">
        <v>290</v>
      </c>
      <c r="L184" s="43"/>
    </row>
    <row r="185" spans="1:12" ht="15">
      <c r="A185" s="23"/>
      <c r="B185" s="15"/>
      <c r="C185" s="11"/>
      <c r="D185" s="7" t="s">
        <v>29</v>
      </c>
      <c r="E185" s="53" t="s">
        <v>80</v>
      </c>
      <c r="F185" s="43">
        <v>200</v>
      </c>
      <c r="G185" s="43">
        <v>13</v>
      </c>
      <c r="H185" s="43">
        <v>3.53</v>
      </c>
      <c r="I185" s="43">
        <v>28.61</v>
      </c>
      <c r="J185" s="43">
        <v>200.6</v>
      </c>
      <c r="K185" s="44">
        <v>13</v>
      </c>
      <c r="L185" s="43"/>
    </row>
    <row r="186" spans="1:12" ht="15.75">
      <c r="A186" s="23"/>
      <c r="B186" s="15"/>
      <c r="C186" s="11"/>
      <c r="D186" s="7" t="s">
        <v>30</v>
      </c>
      <c r="E186" s="51" t="s">
        <v>82</v>
      </c>
      <c r="F186" s="43">
        <v>200</v>
      </c>
      <c r="G186" s="43">
        <v>1</v>
      </c>
      <c r="H186" s="43">
        <v>0.2</v>
      </c>
      <c r="I186" s="43">
        <v>20.2</v>
      </c>
      <c r="J186" s="43">
        <v>92</v>
      </c>
      <c r="K186" s="60">
        <v>347</v>
      </c>
      <c r="L186" s="43"/>
    </row>
    <row r="187" spans="1:12" ht="15">
      <c r="A187" s="23"/>
      <c r="B187" s="15"/>
      <c r="C187" s="11"/>
      <c r="D187" s="7" t="s">
        <v>31</v>
      </c>
      <c r="E187" s="53" t="s">
        <v>69</v>
      </c>
      <c r="F187" s="43">
        <v>40</v>
      </c>
      <c r="G187" s="43">
        <v>4.05</v>
      </c>
      <c r="H187" s="43">
        <v>0.51</v>
      </c>
      <c r="I187" s="43">
        <v>30.09</v>
      </c>
      <c r="J187" s="43">
        <v>141.19999999999999</v>
      </c>
      <c r="K187" s="44"/>
      <c r="L187" s="43"/>
    </row>
    <row r="188" spans="1:12" ht="15">
      <c r="A188" s="23"/>
      <c r="B188" s="15"/>
      <c r="C188" s="11"/>
      <c r="D188" s="7" t="s">
        <v>32</v>
      </c>
      <c r="E188" s="53" t="s">
        <v>70</v>
      </c>
      <c r="F188" s="43">
        <v>30</v>
      </c>
      <c r="G188" s="43">
        <v>2.6</v>
      </c>
      <c r="H188" s="43">
        <v>0.26</v>
      </c>
      <c r="I188" s="43">
        <v>17</v>
      </c>
      <c r="J188" s="43">
        <v>82</v>
      </c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>
        <v>63.72</v>
      </c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4"/>
      <c r="B191" s="17"/>
      <c r="C191" s="8"/>
      <c r="D191" s="18" t="s">
        <v>33</v>
      </c>
      <c r="E191" s="9"/>
      <c r="F191" s="19">
        <f>SUM(F182:F190)</f>
        <v>880</v>
      </c>
      <c r="G191" s="19">
        <f t="shared" ref="G191:J191" si="78">SUM(G182:G190)</f>
        <v>37.6</v>
      </c>
      <c r="H191" s="19">
        <f t="shared" si="78"/>
        <v>33.159999999999997</v>
      </c>
      <c r="I191" s="19">
        <f t="shared" si="78"/>
        <v>131.13999999999999</v>
      </c>
      <c r="J191" s="19">
        <f t="shared" si="78"/>
        <v>977.3</v>
      </c>
      <c r="K191" s="25"/>
      <c r="L191" s="19">
        <f t="shared" ref="L191" si="79">SUM(L182:L190)</f>
        <v>63.72</v>
      </c>
    </row>
    <row r="192" spans="1:12" ht="15">
      <c r="A192" s="29">
        <f>A174</f>
        <v>2</v>
      </c>
      <c r="B192" s="30">
        <f>B174</f>
        <v>5</v>
      </c>
      <c r="C192" s="65" t="s">
        <v>4</v>
      </c>
      <c r="D192" s="66"/>
      <c r="E192" s="31"/>
      <c r="F192" s="32">
        <f>F181+F191</f>
        <v>880</v>
      </c>
      <c r="G192" s="32">
        <f t="shared" ref="G192" si="80">G181+G191</f>
        <v>37.6</v>
      </c>
      <c r="H192" s="32">
        <f t="shared" ref="H192" si="81">H181+H191</f>
        <v>33.159999999999997</v>
      </c>
      <c r="I192" s="32">
        <f t="shared" ref="I192" si="82">I181+I191</f>
        <v>131.13999999999999</v>
      </c>
      <c r="J192" s="32">
        <f t="shared" ref="J192:L192" si="83">J181+J191</f>
        <v>977.3</v>
      </c>
      <c r="K192" s="32"/>
      <c r="L192" s="32">
        <f t="shared" si="83"/>
        <v>63.72</v>
      </c>
    </row>
    <row r="193" spans="1:12">
      <c r="A193" s="27"/>
      <c r="B193" s="28"/>
      <c r="C193" s="67" t="s">
        <v>5</v>
      </c>
      <c r="D193" s="67"/>
      <c r="E193" s="67"/>
      <c r="F193" s="34">
        <f>(F23+F42+F61+F80+F98+F117+F136+F155+F173+F192)/(IF(F23=0,0,1)+IF(F42=0,0,1)+IF(F61=0,0,1)+IF(F80=0,0,1)+IF(F98=0,0,1)+IF(F117=0,0,1)+IF(F136=0,0,1)+IF(F155=0,0,1)+IF(F173=0,0,1)+IF(F192=0,0,1))</f>
        <v>865</v>
      </c>
      <c r="G193" s="34">
        <f>(G23+G42+G61+G80+G98+G117+G136+G155+G173+G192)/(IF(G23=0,0,1)+IF(G42=0,0,1)+IF(G61=0,0,1)+IF(G80=0,0,1)+IF(G98=0,0,1)+IF(G117=0,0,1)+IF(G136=0,0,1)+IF(G155=0,0,1)+IF(G173=0,0,1)+IF(G192=0,0,1))</f>
        <v>35.630000000000003</v>
      </c>
      <c r="H193" s="34">
        <f>(H23+H42+H61+H80+H98+H117+H136+H155+H173+H192)/(IF(H23=0,0,1)+IF(H42=0,0,1)+IF(H61=0,0,1)+IF(H80=0,0,1)+IF(H98=0,0,1)+IF(H117=0,0,1)+IF(H136=0,0,1)+IF(H155=0,0,1)+IF(H173=0,0,1)+IF(H192=0,0,1))</f>
        <v>30.382000000000005</v>
      </c>
      <c r="I193" s="34">
        <f>(I23+I42+I61+I80+I98+I117+I136+I155+I173+I192)/(IF(I23=0,0,1)+IF(I42=0,0,1)+IF(I61=0,0,1)+IF(I80=0,0,1)+IF(I98=0,0,1)+IF(I117=0,0,1)+IF(I136=0,0,1)+IF(I155=0,0,1)+IF(I173=0,0,1)+IF(I192=0,0,1))</f>
        <v>150.21299999999997</v>
      </c>
      <c r="J193" s="34">
        <f>(J23+J42+J61+J80+J98+J117+J136+J155+J173+J192)/(IF(J23=0,0,1)+IF(J42=0,0,1)+IF(J61=0,0,1)+IF(J80=0,0,1)+IF(J98=0,0,1)+IF(J117=0,0,1)+IF(J136=0,0,1)+IF(J155=0,0,1)+IF(J173=0,0,1)+IF(J192=0,0,1))</f>
        <v>932.33499999999981</v>
      </c>
      <c r="K193" s="34"/>
      <c r="L193" s="34">
        <f>(L23+L42+L61+L80+L98+L117+L136+L155+L173+L192)/(IF(L23=0,0,1)+IF(L42=0,0,1)+IF(L61=0,0,1)+IF(L80=0,0,1)+IF(L98=0,0,1)+IF(L117=0,0,1)+IF(L136=0,0,1)+IF(L155=0,0,1)+IF(L173=0,0,1)+IF(L192=0,0,1))</f>
        <v>63.721000000000018</v>
      </c>
    </row>
  </sheetData>
  <mergeCells count="14">
    <mergeCell ref="C80:D80"/>
    <mergeCell ref="C98:D98"/>
    <mergeCell ref="C23:D23"/>
    <mergeCell ref="C193:E193"/>
    <mergeCell ref="C192:D192"/>
    <mergeCell ref="C117:D117"/>
    <mergeCell ref="C136:D136"/>
    <mergeCell ref="C155:D155"/>
    <mergeCell ref="C173:D17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2008-12-31T21:27:54Z</dcterms:modified>
</cp:coreProperties>
</file>